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617 PSPA CC9 Weekly Raw Data/"/>
    </mc:Choice>
  </mc:AlternateContent>
  <xr:revisionPtr revIDLastSave="10" documentId="13_ncr:1_{082E570D-CFDE-4980-8A54-06E831D5EE25}" xr6:coauthVersionLast="47" xr6:coauthVersionMax="47" xr10:uidLastSave="{329EF815-DC9D-48D5-BF85-32D2B025AC6C}"/>
  <bookViews>
    <workbookView xWindow="7140" yWindow="615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<sst xmlns="http://schemas.openxmlformats.org/spreadsheetml/2006/main" count="145" uniqueCount="57">
  <si>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</si>
  <si>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</si>
  <si>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</si>
  <si>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</si>
  <si>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</si>
  <si>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</si>
  <si>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</si>
  <si>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</si>
  <si>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</si>
  <si>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</si>
  <si>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</si>
  <si>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</si>
  <si>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</si>
  <si>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</si>
  <si>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</si>
  <si>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</si>
  <si>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</si>
  <si>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</si>
  <si>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</si>
  <si>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</si>
  <si>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</si>
  <si>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</si>
  <si>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</si>
  <si>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</si>
  <si>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</si>
  <si>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</si>
  <si>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</si>
  <si>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</si>
  <si>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</si>
  <si>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</si>
  <si>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</si>
  <si>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</si>
  <si>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</si>
  <si>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</si>
  <si>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</si>
  <si>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</si>
  <si>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</si>
  <si>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</si>
  <si>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</si>
  <si>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</si>
  <si>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</si>
  <si>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</si>
  <si>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</si>
  <si>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</si>
  <si>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</si>
  <si>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</si>
  <si>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</si>
  <si>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</si>
  <si>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0+15</t>
  </si>
  <si>
    <t>0+30</t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</si>
  <si>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</si>
  <si>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</si>
  <si>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</si>
  <si>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t>Date:</t>
    </r>
    <r>
      <rPr>
        <sz val="11"/>
        <rFont val="Calibri"/>
        <family val="2"/>
        <scheme val="minor"/>
      </rPr>
      <t xml:space="preserve"> 06/17/2021</t>
    </r>
  </si>
  <si>
    <t>6/17/2021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</si>
  <si>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70-71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</si>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</sst>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0" fontId="14" fillId="0" borderId="16" xfId="0" applyFont="1" applyBorder="1" applyAlignment="1">
      <alignment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2" t="s">
        <v>21</v>
      </c>
      <c r="B10" s="92"/>
      <c r="C10" s="92"/>
      <c r="D10" s="92"/>
      <c r="E10" s="92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85" zoomScaleNormal="70" zoomScaleSheetLayoutView="85" workbookViewId="0">
      <selection activeCell="A10" sqref="A10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2.140625" style="1" customWidth="1"/>
    <col min="6" max="16384" width="8.85546875" style="1"/>
  </cols>
  <sheetData>
    <row r="1" spans="1:6" ht="58.5" customHeight="1" thickBot="1" x14ac:dyDescent="0.3">
      <c r="A1" s="29"/>
      <c r="B1" s="93" t="s">
        <v>42</v>
      </c>
      <c r="C1" s="93"/>
      <c r="D1" s="93"/>
      <c r="E1" s="94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84" t="s">
        <v>53</v>
      </c>
      <c r="B4" s="63"/>
      <c r="C4" s="63"/>
      <c r="D4" s="64" t="s">
        <v>36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38</v>
      </c>
      <c r="B7" s="63"/>
      <c r="C7" s="63"/>
      <c r="D7" s="64" t="s">
        <v>29</v>
      </c>
      <c r="E7" s="34"/>
    </row>
    <row r="8" spans="1:6" x14ac:dyDescent="0.25">
      <c r="A8" s="33" t="s">
        <v>37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56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5" t="s">
        <v>0</v>
      </c>
      <c r="B13" s="96"/>
      <c r="C13" s="96"/>
      <c r="D13" s="96"/>
      <c r="E13" s="97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5</v>
      </c>
      <c r="C15" s="70">
        <v>57.981999999999999</v>
      </c>
      <c r="D15" s="60">
        <f>'Raw Data'!O2</f>
        <v>70</v>
      </c>
      <c r="E15" s="61">
        <f>'Raw Data'!N2</f>
        <v>2886</v>
      </c>
      <c r="F15" s="68"/>
    </row>
    <row r="16" spans="1:6" x14ac:dyDescent="0.25">
      <c r="A16" s="42" t="str">
        <f>'Raw Data'!L3</f>
        <v>0+15</v>
      </c>
      <c r="B16" s="10">
        <f>'Raw Data'!M3</f>
        <v>15</v>
      </c>
      <c r="C16" s="71">
        <v>57.996000000000002</v>
      </c>
      <c r="D16" s="28">
        <f>'Raw Data'!O3</f>
        <v>70</v>
      </c>
      <c r="E16" s="43">
        <f>'Raw Data'!N3</f>
        <v>3016</v>
      </c>
    </row>
    <row r="17" spans="1:5" x14ac:dyDescent="0.25">
      <c r="A17" s="42" t="str">
        <f>'Raw Data'!L4</f>
        <v>0+15</v>
      </c>
      <c r="B17" s="10">
        <f>'Raw Data'!M4</f>
        <v>25</v>
      </c>
      <c r="C17" s="71">
        <v>58.000999999999998</v>
      </c>
      <c r="D17" s="28">
        <f>'Raw Data'!O4</f>
        <v>70</v>
      </c>
      <c r="E17" s="43">
        <f>'Raw Data'!N4</f>
        <v>2814</v>
      </c>
    </row>
    <row r="18" spans="1:5" x14ac:dyDescent="0.25">
      <c r="A18" s="42" t="str">
        <f>'Raw Data'!L5</f>
        <v>0+30</v>
      </c>
      <c r="B18" s="10">
        <f>'Raw Data'!M5</f>
        <v>5</v>
      </c>
      <c r="C18" s="71">
        <v>57.994999999999997</v>
      </c>
      <c r="D18" s="28">
        <f>'Raw Data'!O5</f>
        <v>70.400000000000006</v>
      </c>
      <c r="E18" s="43">
        <f>'Raw Data'!N5</f>
        <v>2880</v>
      </c>
    </row>
    <row r="19" spans="1:5" x14ac:dyDescent="0.25">
      <c r="A19" s="42" t="str">
        <f>'Raw Data'!L6</f>
        <v>0+30</v>
      </c>
      <c r="B19" s="10">
        <f>'Raw Data'!M6</f>
        <v>15</v>
      </c>
      <c r="C19" s="71">
        <v>58.008000000000003</v>
      </c>
      <c r="D19" s="28">
        <f>'Raw Data'!O6</f>
        <v>70</v>
      </c>
      <c r="E19" s="43">
        <f>'Raw Data'!N6</f>
        <v>2518</v>
      </c>
    </row>
    <row r="20" spans="1:5" x14ac:dyDescent="0.25">
      <c r="A20" s="42" t="str">
        <f>'Raw Data'!L7</f>
        <v>0+30</v>
      </c>
      <c r="B20" s="10">
        <f>'Raw Data'!M7</f>
        <v>25</v>
      </c>
      <c r="C20" s="71">
        <v>58.021000000000001</v>
      </c>
      <c r="D20" s="28">
        <f>'Raw Data'!O7</f>
        <v>70</v>
      </c>
      <c r="E20" s="43">
        <f>'Raw Data'!N7</f>
        <v>2900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s="83" customFormat="1" ht="12" x14ac:dyDescent="0.25">
      <c r="A22" s="82" t="s">
        <v>50</v>
      </c>
      <c r="B22" s="81"/>
      <c r="C22" s="81"/>
      <c r="D22" s="81"/>
      <c r="E22" s="80"/>
    </row>
    <row r="23" spans="1:5" s="83" customFormat="1" ht="12" x14ac:dyDescent="0.25">
      <c r="A23" s="82" t="s">
        <v>51</v>
      </c>
      <c r="B23" s="81"/>
      <c r="C23" s="81"/>
      <c r="D23" s="81"/>
      <c r="E23" s="80"/>
    </row>
    <row r="24" spans="1:5" s="83" customFormat="1" ht="12" x14ac:dyDescent="0.25">
      <c r="A24" s="82" t="s">
        <v>52</v>
      </c>
      <c r="B24" s="54"/>
      <c r="C24" s="54"/>
      <c r="D24" s="54"/>
      <c r="E24" s="55"/>
    </row>
    <row r="25" spans="1:5" x14ac:dyDescent="0.25">
      <c r="A25" s="44" t="s">
        <v>47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06/17/2021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N29" sqref="N29"/>
    </sheetView>
  </sheetViews>
  <sheetFormatPr defaultColWidth="8.85546875" defaultRowHeight="15" x14ac:dyDescent="0.25"/>
  <cols>
    <col min="1" max="2" width="9.7109375" style="6" customWidth="1"/>
    <col min="3" max="3" width="13.28515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41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5</v>
      </c>
      <c r="C2" s="85" t="s">
        <v>54</v>
      </c>
      <c r="D2" s="86">
        <v>0.39596064814814813</v>
      </c>
      <c r="E2" s="87" t="s">
        <v>40</v>
      </c>
      <c r="F2" s="87">
        <v>2910</v>
      </c>
      <c r="G2" s="87">
        <v>0.33</v>
      </c>
      <c r="H2" s="87">
        <v>70</v>
      </c>
      <c r="I2" s="77">
        <f>AVERAGE(F2:F6)</f>
        <v>2886</v>
      </c>
      <c r="J2" s="23">
        <f>AVERAGE(H2:H6)</f>
        <v>70</v>
      </c>
      <c r="K2" s="6"/>
      <c r="L2" s="67" t="str">
        <f>A2</f>
        <v>0+15</v>
      </c>
      <c r="M2" s="8">
        <f>B2</f>
        <v>5</v>
      </c>
      <c r="N2" s="8">
        <f>I2</f>
        <v>2886</v>
      </c>
      <c r="O2" s="8">
        <f>J2</f>
        <v>70</v>
      </c>
    </row>
    <row r="3" spans="1:16" x14ac:dyDescent="0.25">
      <c r="A3" s="18" t="s">
        <v>48</v>
      </c>
      <c r="B3" s="16">
        <v>5</v>
      </c>
      <c r="C3" s="85" t="s">
        <v>54</v>
      </c>
      <c r="D3" s="86">
        <v>0.39614583333333336</v>
      </c>
      <c r="E3" s="87" t="s">
        <v>40</v>
      </c>
      <c r="F3" s="87">
        <v>2820</v>
      </c>
      <c r="G3" s="87">
        <v>0.33</v>
      </c>
      <c r="H3" s="87">
        <v>70</v>
      </c>
      <c r="I3" s="78"/>
      <c r="J3" s="25"/>
      <c r="K3" s="6"/>
      <c r="L3" s="67" t="str">
        <f>L2</f>
        <v>0+15</v>
      </c>
      <c r="M3" s="8">
        <f>B7</f>
        <v>15</v>
      </c>
      <c r="N3" s="8">
        <f>I7</f>
        <v>3016</v>
      </c>
      <c r="O3" s="8">
        <f>J7</f>
        <v>70</v>
      </c>
    </row>
    <row r="4" spans="1:16" x14ac:dyDescent="0.25">
      <c r="A4" s="18" t="s">
        <v>48</v>
      </c>
      <c r="B4" s="16">
        <v>5</v>
      </c>
      <c r="C4" s="85" t="s">
        <v>54</v>
      </c>
      <c r="D4" s="86">
        <v>0.39633101851851849</v>
      </c>
      <c r="E4" s="87" t="s">
        <v>40</v>
      </c>
      <c r="F4" s="87">
        <v>2960</v>
      </c>
      <c r="G4" s="87">
        <v>0.33</v>
      </c>
      <c r="H4" s="87">
        <v>70</v>
      </c>
      <c r="I4" s="78"/>
      <c r="J4" s="25"/>
      <c r="K4" s="6"/>
      <c r="L4" s="67" t="str">
        <f>L3</f>
        <v>0+15</v>
      </c>
      <c r="M4" s="8">
        <f>B12</f>
        <v>25</v>
      </c>
      <c r="N4" s="8">
        <f>I12</f>
        <v>2814</v>
      </c>
      <c r="O4" s="8">
        <f>J12</f>
        <v>70</v>
      </c>
    </row>
    <row r="5" spans="1:16" x14ac:dyDescent="0.25">
      <c r="A5" s="18" t="s">
        <v>48</v>
      </c>
      <c r="B5" s="16">
        <v>5</v>
      </c>
      <c r="C5" s="85" t="s">
        <v>54</v>
      </c>
      <c r="D5" s="86">
        <v>0.39688657407407407</v>
      </c>
      <c r="E5" s="87" t="s">
        <v>19</v>
      </c>
      <c r="F5" s="87">
        <v>2880</v>
      </c>
      <c r="G5" s="87">
        <v>0.33</v>
      </c>
      <c r="H5" s="87">
        <v>70</v>
      </c>
      <c r="I5" s="78"/>
      <c r="J5" s="25"/>
      <c r="K5" s="6"/>
      <c r="L5" s="67" t="str">
        <f>A17</f>
        <v>0+30</v>
      </c>
      <c r="M5" s="8">
        <f>B17</f>
        <v>5</v>
      </c>
      <c r="N5" s="8">
        <f>I17</f>
        <v>2880</v>
      </c>
      <c r="O5" s="8">
        <f>J17</f>
        <v>70.400000000000006</v>
      </c>
    </row>
    <row r="6" spans="1:16" x14ac:dyDescent="0.25">
      <c r="A6" s="19" t="s">
        <v>48</v>
      </c>
      <c r="B6" s="20">
        <v>5</v>
      </c>
      <c r="C6" s="88" t="s">
        <v>54</v>
      </c>
      <c r="D6" s="89">
        <v>0.39708333333333329</v>
      </c>
      <c r="E6" s="90" t="s">
        <v>19</v>
      </c>
      <c r="F6" s="90">
        <v>2860</v>
      </c>
      <c r="G6" s="90">
        <v>0.33</v>
      </c>
      <c r="H6" s="91">
        <v>70</v>
      </c>
      <c r="I6" s="79"/>
      <c r="J6" s="26"/>
      <c r="K6" s="6"/>
      <c r="L6" s="67" t="str">
        <f>L5</f>
        <v>0+30</v>
      </c>
      <c r="M6" s="8">
        <f>B22</f>
        <v>15</v>
      </c>
      <c r="N6" s="8">
        <f>I22</f>
        <v>2518</v>
      </c>
      <c r="O6" s="8">
        <f>J22</f>
        <v>70</v>
      </c>
    </row>
    <row r="7" spans="1:16" x14ac:dyDescent="0.25">
      <c r="A7" s="18" t="s">
        <v>48</v>
      </c>
      <c r="B7" s="16">
        <v>15</v>
      </c>
      <c r="C7" s="85" t="s">
        <v>54</v>
      </c>
      <c r="D7" s="86">
        <v>0.39972222222222226</v>
      </c>
      <c r="E7" s="87" t="s">
        <v>40</v>
      </c>
      <c r="F7" s="87">
        <v>2960</v>
      </c>
      <c r="G7" s="87">
        <v>0.33</v>
      </c>
      <c r="H7" s="87">
        <v>70</v>
      </c>
      <c r="I7" s="77">
        <f>AVERAGE(F7:F11)</f>
        <v>3016</v>
      </c>
      <c r="J7" s="23">
        <f>AVERAGE(H7:H11)</f>
        <v>70</v>
      </c>
      <c r="K7" s="6"/>
      <c r="L7" s="67" t="str">
        <f>L6</f>
        <v>0+30</v>
      </c>
      <c r="M7" s="8">
        <f>B27</f>
        <v>25</v>
      </c>
      <c r="N7" s="8">
        <f>I27</f>
        <v>2900</v>
      </c>
      <c r="O7" s="8">
        <f>J27</f>
        <v>70</v>
      </c>
    </row>
    <row r="8" spans="1:16" x14ac:dyDescent="0.25">
      <c r="A8" s="18" t="s">
        <v>48</v>
      </c>
      <c r="B8" s="66">
        <v>15</v>
      </c>
      <c r="C8" s="85" t="s">
        <v>54</v>
      </c>
      <c r="D8" s="86">
        <v>0.39990740740740738</v>
      </c>
      <c r="E8" s="87" t="s">
        <v>40</v>
      </c>
      <c r="F8" s="87">
        <v>3000</v>
      </c>
      <c r="G8" s="87">
        <v>0.33</v>
      </c>
      <c r="H8" s="87">
        <v>70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15</v>
      </c>
      <c r="C9" s="85" t="s">
        <v>54</v>
      </c>
      <c r="D9" s="86">
        <v>0.40010416666666665</v>
      </c>
      <c r="E9" s="87" t="s">
        <v>40</v>
      </c>
      <c r="F9" s="87">
        <v>2960</v>
      </c>
      <c r="G9" s="87">
        <v>0.33</v>
      </c>
      <c r="H9" s="87">
        <v>70</v>
      </c>
      <c r="I9" s="78"/>
      <c r="J9" s="25"/>
      <c r="L9" s="67"/>
      <c r="M9" s="8"/>
      <c r="N9" s="8"/>
      <c r="O9" s="6"/>
    </row>
    <row r="10" spans="1:16" x14ac:dyDescent="0.25">
      <c r="A10" s="18" t="s">
        <v>48</v>
      </c>
      <c r="B10" s="66">
        <v>15</v>
      </c>
      <c r="C10" s="85" t="s">
        <v>54</v>
      </c>
      <c r="D10" s="86">
        <v>0.40060185185185188</v>
      </c>
      <c r="E10" s="87" t="s">
        <v>19</v>
      </c>
      <c r="F10" s="87">
        <v>2980</v>
      </c>
      <c r="G10" s="87">
        <v>0.33</v>
      </c>
      <c r="H10" s="87">
        <v>70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15</v>
      </c>
      <c r="C11" s="88" t="s">
        <v>54</v>
      </c>
      <c r="D11" s="89">
        <v>0.40077546296296296</v>
      </c>
      <c r="E11" s="90" t="s">
        <v>19</v>
      </c>
      <c r="F11" s="90">
        <v>3180</v>
      </c>
      <c r="G11" s="90">
        <v>0.33</v>
      </c>
      <c r="H11" s="91">
        <v>70</v>
      </c>
      <c r="I11" s="79"/>
      <c r="J11" s="26"/>
      <c r="K11" s="6"/>
    </row>
    <row r="12" spans="1:16" x14ac:dyDescent="0.25">
      <c r="A12" s="17" t="s">
        <v>48</v>
      </c>
      <c r="B12" s="14">
        <v>25</v>
      </c>
      <c r="C12" s="85" t="s">
        <v>54</v>
      </c>
      <c r="D12" s="86">
        <v>0.40320601851851851</v>
      </c>
      <c r="E12" s="87" t="s">
        <v>40</v>
      </c>
      <c r="F12" s="87">
        <v>2750</v>
      </c>
      <c r="G12" s="87">
        <v>0.33</v>
      </c>
      <c r="H12" s="87">
        <v>70</v>
      </c>
      <c r="I12" s="77">
        <f>AVERAGE(F12:F16)</f>
        <v>2814</v>
      </c>
      <c r="J12" s="23">
        <f>AVERAGE(H12:H16)</f>
        <v>70</v>
      </c>
      <c r="K12" s="6"/>
    </row>
    <row r="13" spans="1:16" x14ac:dyDescent="0.25">
      <c r="A13" s="18" t="s">
        <v>48</v>
      </c>
      <c r="B13" s="16">
        <v>25</v>
      </c>
      <c r="C13" s="85" t="s">
        <v>54</v>
      </c>
      <c r="D13" s="86">
        <v>0.40339120370370374</v>
      </c>
      <c r="E13" s="87" t="s">
        <v>40</v>
      </c>
      <c r="F13" s="87">
        <v>2790</v>
      </c>
      <c r="G13" s="87">
        <v>0.33</v>
      </c>
      <c r="H13" s="87">
        <v>70</v>
      </c>
      <c r="I13" s="78"/>
      <c r="J13" s="25"/>
      <c r="K13" s="6"/>
    </row>
    <row r="14" spans="1:16" x14ac:dyDescent="0.25">
      <c r="A14" s="18" t="s">
        <v>48</v>
      </c>
      <c r="B14" s="16">
        <v>25</v>
      </c>
      <c r="C14" s="85" t="s">
        <v>54</v>
      </c>
      <c r="D14" s="86">
        <v>0.40357638888888886</v>
      </c>
      <c r="E14" s="87" t="s">
        <v>40</v>
      </c>
      <c r="F14" s="87">
        <v>2740</v>
      </c>
      <c r="G14" s="87">
        <v>0.33</v>
      </c>
      <c r="H14" s="87">
        <v>70</v>
      </c>
      <c r="I14" s="78"/>
      <c r="J14" s="25"/>
      <c r="K14" s="8"/>
      <c r="P14" s="15"/>
    </row>
    <row r="15" spans="1:16" x14ac:dyDescent="0.25">
      <c r="A15" s="18" t="s">
        <v>48</v>
      </c>
      <c r="B15" s="16">
        <v>25</v>
      </c>
      <c r="C15" s="85" t="s">
        <v>54</v>
      </c>
      <c r="D15" s="86">
        <v>0.40431712962962968</v>
      </c>
      <c r="E15" s="87" t="s">
        <v>19</v>
      </c>
      <c r="F15" s="87">
        <v>2880</v>
      </c>
      <c r="G15" s="87">
        <v>0.33</v>
      </c>
      <c r="H15" s="87">
        <v>70</v>
      </c>
      <c r="I15" s="78"/>
      <c r="J15" s="25"/>
      <c r="P15" s="15"/>
    </row>
    <row r="16" spans="1:16" x14ac:dyDescent="0.25">
      <c r="A16" s="19" t="s">
        <v>48</v>
      </c>
      <c r="B16" s="20">
        <v>25</v>
      </c>
      <c r="C16" s="88" t="s">
        <v>54</v>
      </c>
      <c r="D16" s="89">
        <v>0.4045023148148148</v>
      </c>
      <c r="E16" s="90" t="s">
        <v>19</v>
      </c>
      <c r="F16" s="90">
        <v>2910</v>
      </c>
      <c r="G16" s="90">
        <v>0.33</v>
      </c>
      <c r="H16" s="91">
        <v>70</v>
      </c>
      <c r="I16" s="79"/>
      <c r="J16" s="26"/>
      <c r="P16" s="15"/>
    </row>
    <row r="17" spans="1:25" x14ac:dyDescent="0.25">
      <c r="A17" s="18" t="s">
        <v>49</v>
      </c>
      <c r="B17" s="16">
        <v>5</v>
      </c>
      <c r="C17" s="85" t="s">
        <v>54</v>
      </c>
      <c r="D17" s="86">
        <v>0.41442129629629632</v>
      </c>
      <c r="E17" s="87" t="s">
        <v>40</v>
      </c>
      <c r="F17" s="87">
        <v>2830</v>
      </c>
      <c r="G17" s="87">
        <v>0.33</v>
      </c>
      <c r="H17" s="87">
        <v>72</v>
      </c>
      <c r="I17" s="77">
        <f>AVERAGE(F17:F21)</f>
        <v>2880</v>
      </c>
      <c r="J17" s="23">
        <f>AVERAGE(H17:H21)</f>
        <v>70.400000000000006</v>
      </c>
      <c r="P17" s="15"/>
    </row>
    <row r="18" spans="1:25" x14ac:dyDescent="0.25">
      <c r="A18" s="18" t="s">
        <v>49</v>
      </c>
      <c r="B18" s="66">
        <v>5</v>
      </c>
      <c r="C18" s="85" t="s">
        <v>54</v>
      </c>
      <c r="D18" s="86">
        <v>0.41461805555555559</v>
      </c>
      <c r="E18" s="87" t="s">
        <v>40</v>
      </c>
      <c r="F18" s="87">
        <v>2860</v>
      </c>
      <c r="G18" s="87">
        <v>0.33</v>
      </c>
      <c r="H18" s="87">
        <v>70</v>
      </c>
      <c r="I18" s="78"/>
      <c r="J18" s="25"/>
      <c r="P18" s="15"/>
    </row>
    <row r="19" spans="1:25" x14ac:dyDescent="0.25">
      <c r="A19" s="18" t="s">
        <v>49</v>
      </c>
      <c r="B19" s="66">
        <v>5</v>
      </c>
      <c r="C19" s="85" t="s">
        <v>54</v>
      </c>
      <c r="D19" s="86">
        <v>0.41480324074074071</v>
      </c>
      <c r="E19" s="87" t="s">
        <v>40</v>
      </c>
      <c r="F19" s="87">
        <v>2830</v>
      </c>
      <c r="G19" s="87">
        <v>0.33</v>
      </c>
      <c r="H19" s="87">
        <v>70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5</v>
      </c>
      <c r="C20" s="85" t="s">
        <v>54</v>
      </c>
      <c r="D20" s="86">
        <v>0.41540509259259256</v>
      </c>
      <c r="E20" s="87" t="s">
        <v>19</v>
      </c>
      <c r="F20" s="87">
        <v>2940</v>
      </c>
      <c r="G20" s="87">
        <v>0.33</v>
      </c>
      <c r="H20" s="87">
        <v>70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5</v>
      </c>
      <c r="C21" s="88" t="s">
        <v>54</v>
      </c>
      <c r="D21" s="89">
        <v>0.41559027777777779</v>
      </c>
      <c r="E21" s="90" t="s">
        <v>19</v>
      </c>
      <c r="F21" s="90">
        <v>2940</v>
      </c>
      <c r="G21" s="90">
        <v>0.33</v>
      </c>
      <c r="H21" s="91">
        <v>70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5" t="s">
        <v>54</v>
      </c>
      <c r="D22" s="86">
        <v>0.41069444444444447</v>
      </c>
      <c r="E22" s="87" t="s">
        <v>40</v>
      </c>
      <c r="F22" s="87">
        <v>2570</v>
      </c>
      <c r="G22" s="87">
        <v>0.33</v>
      </c>
      <c r="H22" s="87">
        <v>70</v>
      </c>
      <c r="I22" s="77">
        <f>AVERAGE(F22:F26)</f>
        <v>2518</v>
      </c>
      <c r="J22" s="23">
        <f>AVERAGE(H22:H26)</f>
        <v>70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5" t="s">
        <v>54</v>
      </c>
      <c r="D23" s="86">
        <v>0.41089120370370374</v>
      </c>
      <c r="E23" s="87" t="s">
        <v>40</v>
      </c>
      <c r="F23" s="87">
        <v>2620</v>
      </c>
      <c r="G23" s="87">
        <v>0.33</v>
      </c>
      <c r="H23" s="87">
        <v>70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5" t="s">
        <v>54</v>
      </c>
      <c r="D24" s="86">
        <v>0.41107638888888887</v>
      </c>
      <c r="E24" s="87" t="s">
        <v>40</v>
      </c>
      <c r="F24" s="87">
        <v>2610</v>
      </c>
      <c r="G24" s="87">
        <v>0.33</v>
      </c>
      <c r="H24" s="87">
        <v>70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5" t="s">
        <v>54</v>
      </c>
      <c r="D25" s="86">
        <v>0.41164351851851855</v>
      </c>
      <c r="E25" s="87" t="s">
        <v>19</v>
      </c>
      <c r="F25" s="87">
        <v>2490</v>
      </c>
      <c r="G25" s="87">
        <v>0.33</v>
      </c>
      <c r="H25" s="87">
        <v>70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88" t="s">
        <v>54</v>
      </c>
      <c r="D26" s="89">
        <v>0.41185185185185186</v>
      </c>
      <c r="E26" s="90" t="s">
        <v>19</v>
      </c>
      <c r="F26" s="90">
        <v>2300</v>
      </c>
      <c r="G26" s="90">
        <v>0.33</v>
      </c>
      <c r="H26" s="91">
        <v>70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5" t="s">
        <v>54</v>
      </c>
      <c r="D27" s="86">
        <v>0.4070833333333333</v>
      </c>
      <c r="E27" s="87" t="s">
        <v>40</v>
      </c>
      <c r="F27" s="87">
        <v>2890</v>
      </c>
      <c r="G27" s="87">
        <v>0.33</v>
      </c>
      <c r="H27" s="87">
        <v>70</v>
      </c>
      <c r="I27" s="77">
        <f>AVERAGE(F27:F31)</f>
        <v>2900</v>
      </c>
      <c r="J27" s="23">
        <f>AVERAGE(H27:H31)</f>
        <v>70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5" t="s">
        <v>54</v>
      </c>
      <c r="D28" s="86">
        <v>0.40726851851851853</v>
      </c>
      <c r="E28" s="87" t="s">
        <v>40</v>
      </c>
      <c r="F28" s="87">
        <v>3220</v>
      </c>
      <c r="G28" s="87">
        <v>0.33</v>
      </c>
      <c r="H28" s="87">
        <v>70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5" t="s">
        <v>54</v>
      </c>
      <c r="D29" s="86">
        <v>0.40745370370370365</v>
      </c>
      <c r="E29" s="87" t="s">
        <v>40</v>
      </c>
      <c r="F29" s="87">
        <v>3150</v>
      </c>
      <c r="G29" s="87">
        <v>0.33</v>
      </c>
      <c r="H29" s="87">
        <v>70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5" t="s">
        <v>54</v>
      </c>
      <c r="D30" s="86">
        <v>0.40792824074074074</v>
      </c>
      <c r="E30" s="87" t="s">
        <v>19</v>
      </c>
      <c r="F30" s="87">
        <v>2620</v>
      </c>
      <c r="G30" s="87">
        <v>0.33</v>
      </c>
      <c r="H30" s="87">
        <v>70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8" t="s">
        <v>54</v>
      </c>
      <c r="D31" s="89">
        <v>0.40811342592592598</v>
      </c>
      <c r="E31" s="90" t="s">
        <v>19</v>
      </c>
      <c r="F31" s="90">
        <v>2620</v>
      </c>
      <c r="G31" s="90">
        <v>0.33</v>
      </c>
      <c r="H31" s="91">
        <v>70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3C7C33-B216-4FF7-9B96-8A6A6B8F7DBB}"/>
</file>

<file path=customXml/itemProps2.xml><?xml version="1.0" encoding="utf-8"?>
<ds:datastoreItem xmlns:ds="http://schemas.openxmlformats.org/officeDocument/2006/customXml" ds:itemID="{4ABB75E6-3214-4496-923F-A10DBA4898F3}"/>
</file>

<file path=customXml/itemProps3.xml><?xml version="1.0" encoding="utf-8"?>
<ds:datastoreItem xmlns:ds="http://schemas.openxmlformats.org/officeDocument/2006/customXml" ds:itemID="{6E19AC0D-95F8-4F7C-B7AB-200C223BC3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2021-06-22T17:02:02Z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